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11715" windowHeight="11310"/>
  </bookViews>
  <sheets>
    <sheet name="Hoja1" sheetId="1" r:id="rId1"/>
  </sheets>
  <calcPr calcId="152511"/>
</workbook>
</file>

<file path=xl/calcChain.xml><?xml version="1.0" encoding="utf-8"?>
<calcChain xmlns="http://schemas.openxmlformats.org/spreadsheetml/2006/main">
  <c r="B205" i="1" l="1"/>
  <c r="B204" i="1"/>
  <c r="B195" i="1"/>
  <c r="B193" i="1"/>
  <c r="B191" i="1"/>
  <c r="B185" i="1"/>
  <c r="B182" i="1"/>
  <c r="B173" i="1"/>
  <c r="B172" i="1" s="1"/>
  <c r="B169" i="1"/>
  <c r="B167" i="1"/>
  <c r="B164" i="1"/>
  <c r="B161" i="1"/>
  <c r="B158" i="1"/>
  <c r="B157" i="1"/>
  <c r="B154" i="1"/>
  <c r="B151" i="1"/>
  <c r="B148" i="1"/>
  <c r="B147" i="1"/>
  <c r="B144" i="1"/>
  <c r="B138" i="1"/>
  <c r="B136" i="1"/>
  <c r="B133" i="1"/>
  <c r="B129" i="1"/>
  <c r="B124" i="1"/>
  <c r="B121" i="1"/>
  <c r="B118" i="1"/>
  <c r="B114" i="1" s="1"/>
  <c r="B115" i="1"/>
  <c r="B104" i="1"/>
  <c r="B94" i="1"/>
  <c r="B86" i="1" s="1"/>
  <c r="B87" i="1"/>
  <c r="B77" i="1"/>
  <c r="B75" i="1"/>
  <c r="B73" i="1"/>
  <c r="B67" i="1"/>
  <c r="B64" i="1"/>
  <c r="B63" i="1" s="1"/>
  <c r="B56" i="1"/>
  <c r="B52" i="1"/>
  <c r="B51" i="1"/>
  <c r="B48" i="1"/>
  <c r="B43" i="1"/>
  <c r="B33" i="1"/>
  <c r="B28" i="1"/>
  <c r="B22" i="1"/>
  <c r="B20" i="1"/>
  <c r="B14" i="1"/>
  <c r="B5" i="1"/>
  <c r="B4" i="1" s="1"/>
  <c r="B3" i="1" l="1"/>
  <c r="B207" i="1" s="1"/>
  <c r="B85" i="1"/>
</calcChain>
</file>

<file path=xl/sharedStrings.xml><?xml version="1.0" encoding="utf-8"?>
<sst xmlns="http://schemas.openxmlformats.org/spreadsheetml/2006/main" count="211" uniqueCount="198">
  <si>
    <t>NOMBRE</t>
  </si>
  <si>
    <t>INGRESOS Y OTROS BENEFICIOS</t>
  </si>
  <si>
    <t>INGRESOS DE GESTIÓN</t>
  </si>
  <si>
    <t>Impuestos</t>
  </si>
  <si>
    <t>Impuesto sobre los ingresos</t>
  </si>
  <si>
    <t>Impuestos sobre el patrimonio</t>
  </si>
  <si>
    <t>Impuesto sobre la producción, el consumo y las transacciones</t>
  </si>
  <si>
    <t>Impuestos al comercio exterior</t>
  </si>
  <si>
    <t>Impuestos sobre nóminas y asimilables</t>
  </si>
  <si>
    <t>Impuestos ecológicos</t>
  </si>
  <si>
    <t>Accesorios de impuestos</t>
  </si>
  <si>
    <t>Otros impuestos</t>
  </si>
  <si>
    <t>Cuotas y aportaciones de seguridad social</t>
  </si>
  <si>
    <t>Aportaciones para fondos de vivienda</t>
  </si>
  <si>
    <t>Cuotas para el seguro social</t>
  </si>
  <si>
    <t>Cuotas de ahorro para el retiro</t>
  </si>
  <si>
    <t>Accesorios de cuotas y aportaciones de seguridad social</t>
  </si>
  <si>
    <t>Otras cuotas y aportaciones para la seguridad social</t>
  </si>
  <si>
    <t>Contribuciones de mejoras</t>
  </si>
  <si>
    <t>Contribución de mejoras por obras públicas</t>
  </si>
  <si>
    <t>Derechos</t>
  </si>
  <si>
    <t>Derechos por el uso, goce, aprovechamiento o explotación de bienes de dominio público</t>
  </si>
  <si>
    <t>Derechos a los hidrocarburos</t>
  </si>
  <si>
    <t>Derechos por prestación de servicios</t>
  </si>
  <si>
    <t>Accesorios de derechos</t>
  </si>
  <si>
    <t>Otros derechos</t>
  </si>
  <si>
    <t>Productos de tipo corriente</t>
  </si>
  <si>
    <t>Productos derivados del uso y aprovechamiento de bienes no sujetos a régimen de dominio público</t>
  </si>
  <si>
    <t>Enajenación de bienes muebles no sujetos a ser inventariados</t>
  </si>
  <si>
    <t>Accesorios de productos</t>
  </si>
  <si>
    <t>Otros productos que generan ingresos corrientes</t>
  </si>
  <si>
    <t>Aprovechamientos de tipo corriente</t>
  </si>
  <si>
    <t>Incentivos derivados de la colaboración fiscal</t>
  </si>
  <si>
    <t>Multas</t>
  </si>
  <si>
    <t>Indemnizaciones</t>
  </si>
  <si>
    <t>Reintegros</t>
  </si>
  <si>
    <t>Aprovechamientos provenientes de obras públicas</t>
  </si>
  <si>
    <t>Aprovechamientos por participaciones derivadas de la aplicación de leyes</t>
  </si>
  <si>
    <t>Aprovechamientos por aportaciones y cooperaciones</t>
  </si>
  <si>
    <t>Accesorios de aprovechamientos</t>
  </si>
  <si>
    <t>Otros aprovechamientos</t>
  </si>
  <si>
    <t>Ingresos por venta de bienes y servicios</t>
  </si>
  <si>
    <t>Ingresos por venta de mercancías</t>
  </si>
  <si>
    <t>Ingresos por venta de bienes y servicios producidos en establecimientos del gobierno</t>
  </si>
  <si>
    <t>Ingresos por venta de bienes y servicios de organismos descentralizados</t>
  </si>
  <si>
    <t>Ingresos de operación de entidades paraestatales empresariales no financieras</t>
  </si>
  <si>
    <t>Ingresos no comprendidas en las fracciones de la ley de ingresos causadas en ejercicios fiscales anteriores pendientes de liquidación o pago</t>
  </si>
  <si>
    <t>Impuestos no comprendidas en las fracciones de la ley de ingresos causadas en ejercicios fiscales anteriores pendientes de liquidación o pago</t>
  </si>
  <si>
    <t>Contribuciones de mejoras, derechos, productos y aprovechamientos no comprendidas en las fracciones de la ley de ingresos causadas en ejercicios fiscales anteriores pendientes de liquidación o pago</t>
  </si>
  <si>
    <t>PARTICIPACIONES, APORTACIONES, TRANSFERENCIAS, ASIGNACIONES, SUBSIDIOS Y OTRAS AYUDAS</t>
  </si>
  <si>
    <t>Participaciones y aportaciones</t>
  </si>
  <si>
    <t>Participaciones</t>
  </si>
  <si>
    <t>Aportaciones</t>
  </si>
  <si>
    <t>Convenios</t>
  </si>
  <si>
    <t>Transferencias, asignaciones, subsidios y otras ayudas</t>
  </si>
  <si>
    <t>Transferencias internas y asignaciones del sector público</t>
  </si>
  <si>
    <t>Transferencias del resto del sector público</t>
  </si>
  <si>
    <t>Subsidios y subvenciones</t>
  </si>
  <si>
    <t>Ayudas sociales</t>
  </si>
  <si>
    <t>Pensiones y jubilaciones</t>
  </si>
  <si>
    <t>Transferencias del Exterior</t>
  </si>
  <si>
    <t>OTROS INGRESOS Y BENEFICIOS</t>
  </si>
  <si>
    <t>Ingresos financieros</t>
  </si>
  <si>
    <t>Intereses ganados de valores, créditos, bonos y otros</t>
  </si>
  <si>
    <t>Otros ingresos financieros</t>
  </si>
  <si>
    <t>Incremento por variación de inventarios</t>
  </si>
  <si>
    <t>Incremento por variación de inventarios de mercancías para venta</t>
  </si>
  <si>
    <t>Incremento por variación de inventarios de mercancías terminadas</t>
  </si>
  <si>
    <t>Incremento por variación de inventarios de mercancías en proceso de elaboración</t>
  </si>
  <si>
    <t>Incremento por variación de inventarios de materias primas, materiales y suministros para producción</t>
  </si>
  <si>
    <t>Incremento por variación de almacén de materias primas, materiales y suministros de consumo</t>
  </si>
  <si>
    <t>Disminución del exceso de estimaciones por pérdida o deterioro u obsolescencia</t>
  </si>
  <si>
    <t>Disminución del exceso de provisiones</t>
  </si>
  <si>
    <t>Otros ingresos</t>
  </si>
  <si>
    <t>Otros ingresos de ejercicios anteriores</t>
  </si>
  <si>
    <t>Bonificaciones y descuentos obtenidos</t>
  </si>
  <si>
    <t>Diferencias por tipo de cambio a favor en efectivo y equivalentes</t>
  </si>
  <si>
    <t>Diferencias de cotización a favor en valores negociables</t>
  </si>
  <si>
    <t>Resultado por posición monetaria</t>
  </si>
  <si>
    <t>Utilidades por participación patrimonial</t>
  </si>
  <si>
    <t>Otros ingresos y beneficios varios</t>
  </si>
  <si>
    <t>GASTOS Y OTRAS PÉRDIDAS</t>
  </si>
  <si>
    <t>GASTOS DE FUNCIONAMIENTO</t>
  </si>
  <si>
    <t>Servicios personales</t>
  </si>
  <si>
    <t>Remuneraciones al personal de carácter permanente</t>
  </si>
  <si>
    <t>Remuneraciones al personal de carácter transitorio</t>
  </si>
  <si>
    <t>Remuneraciones adicionales y especiales</t>
  </si>
  <si>
    <t>Seguridad social</t>
  </si>
  <si>
    <t>Otras prestaciones sociales y económicas</t>
  </si>
  <si>
    <t>Pago de estímulos a servidores públicos</t>
  </si>
  <si>
    <t>Materiales y suministros</t>
  </si>
  <si>
    <t>Materiales de administración, emisión de documentos y artículos oficiales</t>
  </si>
  <si>
    <t>Alimentos y utensilios</t>
  </si>
  <si>
    <t>Materias primas y materiales de producción y comercialización</t>
  </si>
  <si>
    <t>Materiales y artículos de construcción y de reparación</t>
  </si>
  <si>
    <t>Productos químicos, farmacéuticos y de laboratorio</t>
  </si>
  <si>
    <t>Combustibles, lubricantes y aditivos</t>
  </si>
  <si>
    <t>Vestuario, blancos, prendas de protección y artículos deportivos</t>
  </si>
  <si>
    <t>Materiales y suministros para seguridad</t>
  </si>
  <si>
    <t>Herramientas, refacciones y accesorios menores</t>
  </si>
  <si>
    <t>Servicios generales</t>
  </si>
  <si>
    <t>Servicios básicos</t>
  </si>
  <si>
    <t>Servicios de arrendamiento</t>
  </si>
  <si>
    <t>Servicios profesionales, científicos y técnicos y otros servicios</t>
  </si>
  <si>
    <t>Servicios financieros, bancarios y comerciales</t>
  </si>
  <si>
    <t>Servicios de instalación, reparación, mantenimiento y conservación</t>
  </si>
  <si>
    <t>Servicios de comunicación social y publicidad</t>
  </si>
  <si>
    <t>Servicios de traslado y viáticos</t>
  </si>
  <si>
    <t>Servicios oficiales</t>
  </si>
  <si>
    <t>Otros servicios generales</t>
  </si>
  <si>
    <t>TRANSFERENCIAS, ASIGNACIONES, SUBSIDIOS Y OTRAS AYUDAS</t>
  </si>
  <si>
    <t>Transferencias internas y asignaciones al sector público</t>
  </si>
  <si>
    <t>Asignaciones al Sector Público</t>
  </si>
  <si>
    <t>Transferencias Internas al Sector Público</t>
  </si>
  <si>
    <t>Transferencias al resto del sector público</t>
  </si>
  <si>
    <t>Transferencias a Entidades Paraestatales</t>
  </si>
  <si>
    <t>Transferencias a Entidades Federativas</t>
  </si>
  <si>
    <t>Subsidios</t>
  </si>
  <si>
    <t>Subvenciones</t>
  </si>
  <si>
    <t>Ayudas sociales a personas</t>
  </si>
  <si>
    <t>Becas</t>
  </si>
  <si>
    <t>Ayudas sociales a instituciones</t>
  </si>
  <si>
    <t>Ayudas sociales por desastres naturales y otros siniestros</t>
  </si>
  <si>
    <t>Pensiones</t>
  </si>
  <si>
    <t>Jubilaciones</t>
  </si>
  <si>
    <t>Otras pensiones y jubilaciones</t>
  </si>
  <si>
    <t>Transferencias a fideicomisos, mandatos y contratos análogos</t>
  </si>
  <si>
    <t>Transferencias a Fideicomisos, Mandatos y Contratos Análogos al Gobierno</t>
  </si>
  <si>
    <t>Transferencias a fideicomisos, mandatos y contratos análogos a entidades paraestatales</t>
  </si>
  <si>
    <t>Transferencias a la seguridad social</t>
  </si>
  <si>
    <t>Transferencias por obligaciones de ley</t>
  </si>
  <si>
    <t>Donativos</t>
  </si>
  <si>
    <t>Donativos a instituciones sin fines de lucro</t>
  </si>
  <si>
    <t>Donativos a entidades federativas y municipios</t>
  </si>
  <si>
    <t>Donativos a fideicomisos, mandatos y contratos análogos privados</t>
  </si>
  <si>
    <t>Donativos a fideicomisos, mandatos y contratos análogos estatales</t>
  </si>
  <si>
    <t>Donativos internacionales</t>
  </si>
  <si>
    <t>Transferencias al exterior</t>
  </si>
  <si>
    <t>Transferencias al exterior a gobiernos extranjeros y organismos internacionales</t>
  </si>
  <si>
    <t>Transferencias al sector privado externo</t>
  </si>
  <si>
    <t>PARTICIPACIONES Y APORTACIONES</t>
  </si>
  <si>
    <t>Participaciones de la federación a entidades federativas y municipios</t>
  </si>
  <si>
    <t>Participaciones de las entidades federativas a los municipios</t>
  </si>
  <si>
    <t>Aportaciones de la federación a entidades federativas y municipios</t>
  </si>
  <si>
    <t>Aportaciones de las entidades federativas a los municipios</t>
  </si>
  <si>
    <t>Convenios de reasignación</t>
  </si>
  <si>
    <t>Convenios de descentralización y otros</t>
  </si>
  <si>
    <t>INTERESES, COMISIONES Y OTROS GASTOS DE LA DEUDA PÚBLICA</t>
  </si>
  <si>
    <t>Intereses de la deuda pública</t>
  </si>
  <si>
    <t>Intereses de la deuda pública interna</t>
  </si>
  <si>
    <t>Intereses de la deuda pública externa</t>
  </si>
  <si>
    <t>Comisiones de la deuda pública</t>
  </si>
  <si>
    <t>Comisiones de la deuda pública interna</t>
  </si>
  <si>
    <t>Comisiones de la deuda pública externa</t>
  </si>
  <si>
    <t>Gastos de la deuda pública</t>
  </si>
  <si>
    <t>Gastos de la deuda pública interna</t>
  </si>
  <si>
    <t>Gastos de la deuda pública externa</t>
  </si>
  <si>
    <t>Costo por coberturas</t>
  </si>
  <si>
    <t>Apoyos financieros</t>
  </si>
  <si>
    <t>Apoyos Financieros a Intermediarios</t>
  </si>
  <si>
    <t>Apoyo Financieros a Ahorradores y Deudores del Sistema Financiero Nacional</t>
  </si>
  <si>
    <t>OTROS GASTOS Y PÉRDIDAS EXTRAORDINARIAS</t>
  </si>
  <si>
    <t>Estimaciones, depreciaciones, deterioros, obsolescencia y amortizaciones</t>
  </si>
  <si>
    <t>Estimaciones por pérdida o deterioro de activos circulantes</t>
  </si>
  <si>
    <t>Estimaciones por pérdida o deterioro de activos no circulantes</t>
  </si>
  <si>
    <t>Depreciación de bienes inmuebles</t>
  </si>
  <si>
    <t>Depreciación de infraestructura</t>
  </si>
  <si>
    <t>Depreciación de bienes muebles</t>
  </si>
  <si>
    <t>Deterioro de los activos biológicos</t>
  </si>
  <si>
    <t>Amortización de activos intangibles</t>
  </si>
  <si>
    <t>Disminución de Bienes por pérdida, obsolescencia y deterioro</t>
  </si>
  <si>
    <t>Provisiones</t>
  </si>
  <si>
    <t>Provisiones de pasivos a corto plazo</t>
  </si>
  <si>
    <t>Provisiones de pasivos a largo plazo</t>
  </si>
  <si>
    <t>Disminución de inventarios</t>
  </si>
  <si>
    <t>Disminución de inventarios de mercancías para venta</t>
  </si>
  <si>
    <t>Disminución de inventarios de mercancías terminadas</t>
  </si>
  <si>
    <t>Disminución de inventarios de mercancías en proceso de elaboración</t>
  </si>
  <si>
    <t>Disminución de inventarios de materias primas, materiales y suministros para producción</t>
  </si>
  <si>
    <t>Disminución de almacén de materiales y suministros de consumo</t>
  </si>
  <si>
    <t>Aumento por insuficiencia de estimaciones por pérdida o deterioro u obsolescencia</t>
  </si>
  <si>
    <t>Aumento por insuficiencia de provisiones</t>
  </si>
  <si>
    <t>Otros gastos</t>
  </si>
  <si>
    <t>Gastos de ejercicios anteriores</t>
  </si>
  <si>
    <t>Pérdidas por responsabilidades</t>
  </si>
  <si>
    <t>Bonificaciones y descuentos otorgados</t>
  </si>
  <si>
    <t>Diferencias por tipo de cambio negativas en efectivo y equivalentes</t>
  </si>
  <si>
    <t>Diferencias de cotizaciones negativas en valores negociables</t>
  </si>
  <si>
    <t>Pérdidas por participación patrimonial</t>
  </si>
  <si>
    <t>Otros gastos varios</t>
  </si>
  <si>
    <t>INVERSIÓN PÚBLICA</t>
  </si>
  <si>
    <t>Inversión pública no capitalizable</t>
  </si>
  <si>
    <t>Construcción en bienes no capitalizable</t>
  </si>
  <si>
    <t>RESULTADOS DEL EJERCICIO (AHORRO/ DESAHORRO)</t>
  </si>
  <si>
    <t>_________________________</t>
  </si>
  <si>
    <t xml:space="preserve">Director General
</t>
  </si>
  <si>
    <t xml:space="preserve">Coordinador Area Contable y Administrativa
</t>
  </si>
  <si>
    <t>INSTITUTO MUNICIPAL DE VIVIENDA DE SAN MIGUEL DE ALLENDE, GTO.
ESTADO DE ACTIVIDADES
DEL 1 DE ENERO AL 31 DE  DICIEMBRE DE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</si>
</sst>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theme="0"/>
      <name val="Arial"/>
      <family val="2"/>
    </font>
    <font>
      <sz val="8"/>
      <name val="Arial"/>
      <family val="2"/>
    </font>
    <font>
      <b/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0">
    <xf numFmtId="0" fontId="0" fillId="0" borderId="0" xfId="0"/>
    <xf numFmtId="0" fontId="3" fillId="0" borderId="0" xfId="1" applyFont="1" applyFill="1" applyBorder="1" applyAlignment="1">
      <alignment vertical="top"/>
    </xf>
    <xf numFmtId="0" fontId="2" fillId="2" borderId="4" xfId="1" applyFont="1" applyFill="1" applyBorder="1" applyAlignment="1">
      <alignment horizontal="center" vertical="center"/>
    </xf>
    <xf numFmtId="0" fontId="2" fillId="2" borderId="4" xfId="1" applyFont="1" applyFill="1" applyBorder="1" applyAlignment="1">
      <alignment horizontal="center" vertical="center" wrapText="1"/>
    </xf>
    <xf numFmtId="4" fontId="4" fillId="0" borderId="0" xfId="1" applyNumberFormat="1" applyFont="1" applyFill="1" applyBorder="1" applyProtection="1">
      <protection locked="0"/>
    </xf>
    <xf numFmtId="0" fontId="4" fillId="0" borderId="0" xfId="1" applyFont="1" applyFill="1" applyBorder="1" applyAlignment="1">
      <alignment vertical="top"/>
    </xf>
    <xf numFmtId="4" fontId="3" fillId="0" borderId="0" xfId="1" applyNumberFormat="1" applyFont="1" applyFill="1" applyBorder="1" applyProtection="1">
      <protection locked="0"/>
    </xf>
    <xf numFmtId="4" fontId="4" fillId="0" borderId="8" xfId="1" applyNumberFormat="1" applyFont="1" applyFill="1" applyBorder="1" applyProtection="1">
      <protection locked="0"/>
    </xf>
    <xf numFmtId="0" fontId="3" fillId="0" borderId="0" xfId="1" applyFont="1" applyAlignment="1">
      <alignment vertical="top" wrapText="1"/>
    </xf>
    <xf numFmtId="4" fontId="3" fillId="0" borderId="0" xfId="1" applyNumberFormat="1" applyFont="1" applyAlignment="1">
      <alignment vertical="top"/>
    </xf>
    <xf numFmtId="0" fontId="3" fillId="0" borderId="0" xfId="1" applyFont="1" applyAlignment="1" applyProtection="1">
      <alignment vertical="top" wrapText="1"/>
      <protection locked="0"/>
    </xf>
    <xf numFmtId="0" fontId="3" fillId="0" borderId="0" xfId="1" applyFont="1" applyAlignment="1" applyProtection="1">
      <alignment horizontal="left" vertical="top" wrapText="1" indent="5"/>
      <protection locked="0"/>
    </xf>
    <xf numFmtId="0" fontId="3" fillId="0" borderId="0" xfId="1" applyFont="1" applyAlignment="1" applyProtection="1">
      <alignment vertical="top"/>
      <protection locked="0"/>
    </xf>
    <xf numFmtId="0" fontId="3" fillId="0" borderId="0" xfId="1" applyFont="1" applyBorder="1" applyAlignment="1" applyProtection="1">
      <alignment horizontal="left" vertical="top" wrapText="1" indent="2"/>
      <protection locked="0"/>
    </xf>
    <xf numFmtId="0" fontId="3" fillId="0" borderId="0" xfId="1" applyFont="1" applyBorder="1" applyAlignment="1" applyProtection="1">
      <alignment vertical="top" wrapText="1"/>
      <protection locked="0"/>
    </xf>
    <xf numFmtId="0" fontId="3" fillId="0" borderId="0" xfId="1" applyFont="1" applyFill="1" applyBorder="1" applyAlignment="1">
      <alignment vertical="top" wrapText="1"/>
    </xf>
    <xf numFmtId="4" fontId="3" fillId="0" borderId="0" xfId="1" applyNumberFormat="1" applyFont="1" applyFill="1" applyBorder="1" applyAlignment="1">
      <alignment vertical="top" wrapText="1"/>
    </xf>
    <xf numFmtId="0" fontId="4" fillId="0" borderId="5" xfId="1" applyFont="1" applyFill="1" applyBorder="1" applyAlignment="1">
      <alignment vertical="top" wrapText="1"/>
    </xf>
    <xf numFmtId="4" fontId="4" fillId="0" borderId="6" xfId="1" applyNumberFormat="1" applyFont="1" applyFill="1" applyBorder="1" applyProtection="1">
      <protection locked="0"/>
    </xf>
    <xf numFmtId="0" fontId="3" fillId="0" borderId="5" xfId="1" applyFont="1" applyFill="1" applyBorder="1" applyAlignment="1">
      <alignment horizontal="left" vertical="top" wrapText="1" indent="1"/>
    </xf>
    <xf numFmtId="4" fontId="3" fillId="0" borderId="6" xfId="1" applyNumberFormat="1" applyFont="1" applyFill="1" applyBorder="1" applyProtection="1">
      <protection locked="0"/>
    </xf>
    <xf numFmtId="0" fontId="3" fillId="0" borderId="5" xfId="1" applyFont="1" applyFill="1" applyBorder="1" applyAlignment="1">
      <alignment horizontal="left" vertical="top" wrapText="1" indent="2"/>
    </xf>
    <xf numFmtId="0" fontId="3" fillId="0" borderId="5" xfId="1" applyFont="1" applyBorder="1" applyAlignment="1">
      <alignment horizontal="left" vertical="top" wrapText="1" indent="1"/>
    </xf>
    <xf numFmtId="0" fontId="3" fillId="0" borderId="5" xfId="1" applyFont="1" applyBorder="1" applyAlignment="1">
      <alignment horizontal="left" vertical="top" wrapText="1" indent="2"/>
    </xf>
    <xf numFmtId="0" fontId="4" fillId="0" borderId="5" xfId="1" applyFont="1" applyBorder="1" applyAlignment="1">
      <alignment vertical="top" wrapText="1"/>
    </xf>
    <xf numFmtId="0" fontId="4" fillId="0" borderId="7" xfId="1" applyFont="1" applyBorder="1" applyAlignment="1">
      <alignment vertical="top" wrapText="1"/>
    </xf>
    <xf numFmtId="4" fontId="4" fillId="0" borderId="9" xfId="1" applyNumberFormat="1" applyFont="1" applyFill="1" applyBorder="1" applyProtection="1">
      <protection locked="0"/>
    </xf>
    <xf numFmtId="0" fontId="2" fillId="2" borderId="1" xfId="1" applyFont="1" applyFill="1" applyBorder="1" applyAlignment="1" applyProtection="1">
      <alignment horizontal="center" vertical="center" wrapText="1"/>
      <protection locked="0"/>
    </xf>
    <xf numFmtId="0" fontId="2" fillId="2" borderId="2" xfId="1" applyFont="1" applyFill="1" applyBorder="1" applyAlignment="1" applyProtection="1">
      <alignment horizontal="center" vertical="center" wrapText="1"/>
      <protection locked="0"/>
    </xf>
    <xf numFmtId="0" fontId="2" fillId="2" borderId="3" xfId="1" applyFont="1" applyFill="1" applyBorder="1" applyAlignment="1" applyProtection="1">
      <alignment horizontal="center" vertical="center" wrapText="1"/>
      <protection locked="0"/>
    </xf>
  </cellXfs>
  <cellStyles count="2">
    <cellStyle name="Normal" xfId="0" builtinId="0"/>
    <cellStyle name="Normal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14"/>
  <sheetViews>
    <sheetView tabSelected="1" zoomScaleNormal="100" workbookViewId="0">
      <selection activeCell="A224" sqref="A224"/>
    </sheetView>
  </sheetViews>
  <sheetFormatPr baseColWidth="10" defaultColWidth="11.42578125" defaultRowHeight="11.25" x14ac:dyDescent="0.25"/>
  <cols>
    <col min="1" max="1" width="69.28515625" style="15" customWidth="1"/>
    <col min="2" max="3" width="22.140625" style="16" customWidth="1"/>
    <col min="4" max="16384" width="11.42578125" style="1"/>
  </cols>
  <sheetData>
    <row r="1" spans="1:3" ht="60" customHeight="1" x14ac:dyDescent="0.25">
      <c r="A1" s="27" t="s">
        <v>197</v>
      </c>
      <c r="B1" s="28"/>
      <c r="C1" s="29"/>
    </row>
    <row r="2" spans="1:3" ht="15" customHeight="1" x14ac:dyDescent="0.25">
      <c r="A2" s="2" t="s">
        <v>0</v>
      </c>
      <c r="B2" s="3">
        <v>2017</v>
      </c>
      <c r="C2" s="3">
        <v>2016</v>
      </c>
    </row>
    <row r="3" spans="1:3" s="5" customFormat="1" x14ac:dyDescent="0.2">
      <c r="A3" s="17" t="s">
        <v>1</v>
      </c>
      <c r="B3" s="4">
        <f>SUM(B4+B51+B63)</f>
        <v>9825246.1799999997</v>
      </c>
      <c r="C3" s="18">
        <v>2663838.5299999998</v>
      </c>
    </row>
    <row r="4" spans="1:3" x14ac:dyDescent="0.2">
      <c r="A4" s="17" t="s">
        <v>2</v>
      </c>
      <c r="B4" s="4">
        <f>SUM(B5+B14+B20+B22+B28+B33+B43+B48)</f>
        <v>9825246.1799999997</v>
      </c>
      <c r="C4" s="18">
        <v>2663838.5299999998</v>
      </c>
    </row>
    <row r="5" spans="1:3" x14ac:dyDescent="0.2">
      <c r="A5" s="19" t="s">
        <v>3</v>
      </c>
      <c r="B5" s="6">
        <f>SUM(B6:B13)</f>
        <v>0</v>
      </c>
      <c r="C5" s="20">
        <v>0</v>
      </c>
    </row>
    <row r="6" spans="1:3" x14ac:dyDescent="0.2">
      <c r="A6" s="21" t="s">
        <v>4</v>
      </c>
      <c r="B6" s="6">
        <v>0</v>
      </c>
      <c r="C6" s="20">
        <v>0</v>
      </c>
    </row>
    <row r="7" spans="1:3" x14ac:dyDescent="0.2">
      <c r="A7" s="21" t="s">
        <v>5</v>
      </c>
      <c r="B7" s="6">
        <v>0</v>
      </c>
      <c r="C7" s="20">
        <v>0</v>
      </c>
    </row>
    <row r="8" spans="1:3" x14ac:dyDescent="0.2">
      <c r="A8" s="21" t="s">
        <v>6</v>
      </c>
      <c r="B8" s="6">
        <v>0</v>
      </c>
      <c r="C8" s="20">
        <v>0</v>
      </c>
    </row>
    <row r="9" spans="1:3" x14ac:dyDescent="0.2">
      <c r="A9" s="21" t="s">
        <v>7</v>
      </c>
      <c r="B9" s="6">
        <v>0</v>
      </c>
      <c r="C9" s="20">
        <v>0</v>
      </c>
    </row>
    <row r="10" spans="1:3" x14ac:dyDescent="0.2">
      <c r="A10" s="21" t="s">
        <v>8</v>
      </c>
      <c r="B10" s="6">
        <v>0</v>
      </c>
      <c r="C10" s="20">
        <v>0</v>
      </c>
    </row>
    <row r="11" spans="1:3" x14ac:dyDescent="0.2">
      <c r="A11" s="21" t="s">
        <v>9</v>
      </c>
      <c r="B11" s="6">
        <v>0</v>
      </c>
      <c r="C11" s="20">
        <v>0</v>
      </c>
    </row>
    <row r="12" spans="1:3" x14ac:dyDescent="0.2">
      <c r="A12" s="21" t="s">
        <v>10</v>
      </c>
      <c r="B12" s="6">
        <v>0</v>
      </c>
      <c r="C12" s="20">
        <v>0</v>
      </c>
    </row>
    <row r="13" spans="1:3" x14ac:dyDescent="0.2">
      <c r="A13" s="21" t="s">
        <v>11</v>
      </c>
      <c r="B13" s="6">
        <v>0</v>
      </c>
      <c r="C13" s="20">
        <v>0</v>
      </c>
    </row>
    <row r="14" spans="1:3" x14ac:dyDescent="0.2">
      <c r="A14" s="19" t="s">
        <v>12</v>
      </c>
      <c r="B14" s="6">
        <f>SUM(B15:B19)</f>
        <v>0</v>
      </c>
      <c r="C14" s="20">
        <v>0</v>
      </c>
    </row>
    <row r="15" spans="1:3" x14ac:dyDescent="0.2">
      <c r="A15" s="21" t="s">
        <v>13</v>
      </c>
      <c r="B15" s="6">
        <v>0</v>
      </c>
      <c r="C15" s="20">
        <v>0</v>
      </c>
    </row>
    <row r="16" spans="1:3" x14ac:dyDescent="0.2">
      <c r="A16" s="21" t="s">
        <v>14</v>
      </c>
      <c r="B16" s="6">
        <v>0</v>
      </c>
      <c r="C16" s="20">
        <v>0</v>
      </c>
    </row>
    <row r="17" spans="1:3" x14ac:dyDescent="0.2">
      <c r="A17" s="21" t="s">
        <v>15</v>
      </c>
      <c r="B17" s="6">
        <v>0</v>
      </c>
      <c r="C17" s="20">
        <v>0</v>
      </c>
    </row>
    <row r="18" spans="1:3" x14ac:dyDescent="0.2">
      <c r="A18" s="21" t="s">
        <v>16</v>
      </c>
      <c r="B18" s="6">
        <v>0</v>
      </c>
      <c r="C18" s="20">
        <v>0</v>
      </c>
    </row>
    <row r="19" spans="1:3" x14ac:dyDescent="0.2">
      <c r="A19" s="21" t="s">
        <v>17</v>
      </c>
      <c r="B19" s="6">
        <v>0</v>
      </c>
      <c r="C19" s="20">
        <v>0</v>
      </c>
    </row>
    <row r="20" spans="1:3" x14ac:dyDescent="0.2">
      <c r="A20" s="19" t="s">
        <v>18</v>
      </c>
      <c r="B20" s="6">
        <f>SUM(B21)</f>
        <v>0</v>
      </c>
      <c r="C20" s="20">
        <v>0</v>
      </c>
    </row>
    <row r="21" spans="1:3" x14ac:dyDescent="0.2">
      <c r="A21" s="21" t="s">
        <v>19</v>
      </c>
      <c r="B21" s="6">
        <v>0</v>
      </c>
      <c r="C21" s="20">
        <v>0</v>
      </c>
    </row>
    <row r="22" spans="1:3" x14ac:dyDescent="0.2">
      <c r="A22" s="19" t="s">
        <v>20</v>
      </c>
      <c r="B22" s="6">
        <f>SUM(B23:B27)</f>
        <v>0</v>
      </c>
      <c r="C22" s="20">
        <v>0</v>
      </c>
    </row>
    <row r="23" spans="1:3" x14ac:dyDescent="0.2">
      <c r="A23" s="21" t="s">
        <v>21</v>
      </c>
      <c r="B23" s="6">
        <v>0</v>
      </c>
      <c r="C23" s="20">
        <v>0</v>
      </c>
    </row>
    <row r="24" spans="1:3" x14ac:dyDescent="0.2">
      <c r="A24" s="21" t="s">
        <v>22</v>
      </c>
      <c r="B24" s="6">
        <v>0</v>
      </c>
      <c r="C24" s="20">
        <v>0</v>
      </c>
    </row>
    <row r="25" spans="1:3" x14ac:dyDescent="0.2">
      <c r="A25" s="21" t="s">
        <v>23</v>
      </c>
      <c r="B25" s="6">
        <v>0</v>
      </c>
      <c r="C25" s="20">
        <v>0</v>
      </c>
    </row>
    <row r="26" spans="1:3" x14ac:dyDescent="0.2">
      <c r="A26" s="21" t="s">
        <v>24</v>
      </c>
      <c r="B26" s="6">
        <v>0</v>
      </c>
      <c r="C26" s="20">
        <v>0</v>
      </c>
    </row>
    <row r="27" spans="1:3" x14ac:dyDescent="0.2">
      <c r="A27" s="21" t="s">
        <v>25</v>
      </c>
      <c r="B27" s="6">
        <v>0</v>
      </c>
      <c r="C27" s="20">
        <v>0</v>
      </c>
    </row>
    <row r="28" spans="1:3" x14ac:dyDescent="0.2">
      <c r="A28" s="19" t="s">
        <v>26</v>
      </c>
      <c r="B28" s="6">
        <f>SUM(B29:B32)</f>
        <v>702321.69</v>
      </c>
      <c r="C28" s="20">
        <v>221172.55</v>
      </c>
    </row>
    <row r="29" spans="1:3" ht="11.25" customHeight="1" x14ac:dyDescent="0.2">
      <c r="A29" s="21" t="s">
        <v>27</v>
      </c>
      <c r="B29" s="6">
        <v>0</v>
      </c>
      <c r="C29" s="20">
        <v>0</v>
      </c>
    </row>
    <row r="30" spans="1:3" x14ac:dyDescent="0.2">
      <c r="A30" s="21" t="s">
        <v>28</v>
      </c>
      <c r="B30" s="6">
        <v>0</v>
      </c>
      <c r="C30" s="20">
        <v>0</v>
      </c>
    </row>
    <row r="31" spans="1:3" x14ac:dyDescent="0.2">
      <c r="A31" s="21" t="s">
        <v>29</v>
      </c>
      <c r="B31" s="6">
        <v>0</v>
      </c>
      <c r="C31" s="20">
        <v>0</v>
      </c>
    </row>
    <row r="32" spans="1:3" x14ac:dyDescent="0.2">
      <c r="A32" s="21" t="s">
        <v>30</v>
      </c>
      <c r="B32" s="6">
        <v>702321.69</v>
      </c>
      <c r="C32" s="20">
        <v>221172.55</v>
      </c>
    </row>
    <row r="33" spans="1:3" x14ac:dyDescent="0.2">
      <c r="A33" s="19" t="s">
        <v>31</v>
      </c>
      <c r="B33" s="6">
        <f>SUM(B34:B42)</f>
        <v>0</v>
      </c>
      <c r="C33" s="20">
        <v>0</v>
      </c>
    </row>
    <row r="34" spans="1:3" x14ac:dyDescent="0.2">
      <c r="A34" s="21" t="s">
        <v>32</v>
      </c>
      <c r="B34" s="6">
        <v>0</v>
      </c>
      <c r="C34" s="20">
        <v>0</v>
      </c>
    </row>
    <row r="35" spans="1:3" x14ac:dyDescent="0.2">
      <c r="A35" s="21" t="s">
        <v>33</v>
      </c>
      <c r="B35" s="6">
        <v>0</v>
      </c>
      <c r="C35" s="20">
        <v>0</v>
      </c>
    </row>
    <row r="36" spans="1:3" x14ac:dyDescent="0.2">
      <c r="A36" s="21" t="s">
        <v>34</v>
      </c>
      <c r="B36" s="6">
        <v>0</v>
      </c>
      <c r="C36" s="20">
        <v>0</v>
      </c>
    </row>
    <row r="37" spans="1:3" x14ac:dyDescent="0.2">
      <c r="A37" s="21" t="s">
        <v>35</v>
      </c>
      <c r="B37" s="6">
        <v>0</v>
      </c>
      <c r="C37" s="20">
        <v>0</v>
      </c>
    </row>
    <row r="38" spans="1:3" x14ac:dyDescent="0.2">
      <c r="A38" s="21" t="s">
        <v>36</v>
      </c>
      <c r="B38" s="6">
        <v>0</v>
      </c>
      <c r="C38" s="20">
        <v>0</v>
      </c>
    </row>
    <row r="39" spans="1:3" x14ac:dyDescent="0.2">
      <c r="A39" s="21" t="s">
        <v>37</v>
      </c>
      <c r="B39" s="6">
        <v>0</v>
      </c>
      <c r="C39" s="20">
        <v>0</v>
      </c>
    </row>
    <row r="40" spans="1:3" x14ac:dyDescent="0.2">
      <c r="A40" s="21" t="s">
        <v>38</v>
      </c>
      <c r="B40" s="6">
        <v>0</v>
      </c>
      <c r="C40" s="20">
        <v>0</v>
      </c>
    </row>
    <row r="41" spans="1:3" x14ac:dyDescent="0.2">
      <c r="A41" s="21" t="s">
        <v>39</v>
      </c>
      <c r="B41" s="6">
        <v>0</v>
      </c>
      <c r="C41" s="20">
        <v>0</v>
      </c>
    </row>
    <row r="42" spans="1:3" x14ac:dyDescent="0.2">
      <c r="A42" s="21" t="s">
        <v>40</v>
      </c>
      <c r="B42" s="6">
        <v>0</v>
      </c>
      <c r="C42" s="20">
        <v>0</v>
      </c>
    </row>
    <row r="43" spans="1:3" x14ac:dyDescent="0.2">
      <c r="A43" s="19" t="s">
        <v>41</v>
      </c>
      <c r="B43" s="6">
        <f>SUM(B44:B47)</f>
        <v>9122924.4900000002</v>
      </c>
      <c r="C43" s="20">
        <v>2442665.98</v>
      </c>
    </row>
    <row r="44" spans="1:3" x14ac:dyDescent="0.2">
      <c r="A44" s="21" t="s">
        <v>42</v>
      </c>
      <c r="B44" s="6">
        <v>0</v>
      </c>
      <c r="C44" s="20">
        <v>0</v>
      </c>
    </row>
    <row r="45" spans="1:3" x14ac:dyDescent="0.2">
      <c r="A45" s="21" t="s">
        <v>43</v>
      </c>
      <c r="B45" s="6">
        <v>0</v>
      </c>
      <c r="C45" s="20">
        <v>0</v>
      </c>
    </row>
    <row r="46" spans="1:3" x14ac:dyDescent="0.2">
      <c r="A46" s="21" t="s">
        <v>44</v>
      </c>
      <c r="B46" s="6">
        <v>9122924.4900000002</v>
      </c>
      <c r="C46" s="20">
        <v>2442665.98</v>
      </c>
    </row>
    <row r="47" spans="1:3" x14ac:dyDescent="0.2">
      <c r="A47" s="21" t="s">
        <v>45</v>
      </c>
      <c r="B47" s="6">
        <v>0</v>
      </c>
      <c r="C47" s="20">
        <v>0</v>
      </c>
    </row>
    <row r="48" spans="1:3" ht="22.5" x14ac:dyDescent="0.2">
      <c r="A48" s="19" t="s">
        <v>46</v>
      </c>
      <c r="B48" s="6">
        <f>SUM(B49:B50)</f>
        <v>0</v>
      </c>
      <c r="C48" s="20">
        <v>0</v>
      </c>
    </row>
    <row r="49" spans="1:3" ht="22.5" x14ac:dyDescent="0.2">
      <c r="A49" s="21" t="s">
        <v>47</v>
      </c>
      <c r="B49" s="6">
        <v>0</v>
      </c>
      <c r="C49" s="20">
        <v>0</v>
      </c>
    </row>
    <row r="50" spans="1:3" ht="33.75" x14ac:dyDescent="0.2">
      <c r="A50" s="21" t="s">
        <v>48</v>
      </c>
      <c r="B50" s="6">
        <v>0</v>
      </c>
      <c r="C50" s="20">
        <v>0</v>
      </c>
    </row>
    <row r="51" spans="1:3" ht="22.5" x14ac:dyDescent="0.2">
      <c r="A51" s="17" t="s">
        <v>49</v>
      </c>
      <c r="B51" s="4">
        <f>SUM(B52+B56)</f>
        <v>0</v>
      </c>
      <c r="C51" s="18"/>
    </row>
    <row r="52" spans="1:3" x14ac:dyDescent="0.2">
      <c r="A52" s="19" t="s">
        <v>50</v>
      </c>
      <c r="B52" s="6">
        <f>SUM(B53:B55)</f>
        <v>0</v>
      </c>
      <c r="C52" s="20">
        <v>0</v>
      </c>
    </row>
    <row r="53" spans="1:3" x14ac:dyDescent="0.2">
      <c r="A53" s="21" t="s">
        <v>51</v>
      </c>
      <c r="B53" s="6">
        <v>0</v>
      </c>
      <c r="C53" s="20">
        <v>0</v>
      </c>
    </row>
    <row r="54" spans="1:3" x14ac:dyDescent="0.2">
      <c r="A54" s="21" t="s">
        <v>52</v>
      </c>
      <c r="B54" s="6">
        <v>0</v>
      </c>
      <c r="C54" s="20">
        <v>0</v>
      </c>
    </row>
    <row r="55" spans="1:3" x14ac:dyDescent="0.2">
      <c r="A55" s="21" t="s">
        <v>53</v>
      </c>
      <c r="B55" s="6">
        <v>0</v>
      </c>
      <c r="C55" s="20">
        <v>0</v>
      </c>
    </row>
    <row r="56" spans="1:3" x14ac:dyDescent="0.2">
      <c r="A56" s="19" t="s">
        <v>54</v>
      </c>
      <c r="B56" s="6">
        <f>SUM(B57:B62)</f>
        <v>0</v>
      </c>
      <c r="C56" s="20">
        <v>0</v>
      </c>
    </row>
    <row r="57" spans="1:3" x14ac:dyDescent="0.2">
      <c r="A57" s="21" t="s">
        <v>55</v>
      </c>
      <c r="B57" s="6">
        <v>0</v>
      </c>
      <c r="C57" s="20">
        <v>0</v>
      </c>
    </row>
    <row r="58" spans="1:3" x14ac:dyDescent="0.2">
      <c r="A58" s="21" t="s">
        <v>56</v>
      </c>
      <c r="B58" s="6">
        <v>0</v>
      </c>
      <c r="C58" s="20">
        <v>0</v>
      </c>
    </row>
    <row r="59" spans="1:3" x14ac:dyDescent="0.2">
      <c r="A59" s="21" t="s">
        <v>57</v>
      </c>
      <c r="B59" s="6">
        <v>0</v>
      </c>
      <c r="C59" s="20">
        <v>0</v>
      </c>
    </row>
    <row r="60" spans="1:3" x14ac:dyDescent="0.2">
      <c r="A60" s="21" t="s">
        <v>58</v>
      </c>
      <c r="B60" s="6">
        <v>0</v>
      </c>
      <c r="C60" s="20">
        <v>0</v>
      </c>
    </row>
    <row r="61" spans="1:3" x14ac:dyDescent="0.2">
      <c r="A61" s="21" t="s">
        <v>59</v>
      </c>
      <c r="B61" s="6">
        <v>0</v>
      </c>
      <c r="C61" s="20">
        <v>0</v>
      </c>
    </row>
    <row r="62" spans="1:3" x14ac:dyDescent="0.2">
      <c r="A62" s="21" t="s">
        <v>60</v>
      </c>
      <c r="B62" s="6">
        <v>0</v>
      </c>
      <c r="C62" s="20">
        <v>0</v>
      </c>
    </row>
    <row r="63" spans="1:3" x14ac:dyDescent="0.2">
      <c r="A63" s="17" t="s">
        <v>61</v>
      </c>
      <c r="B63" s="4">
        <f>SUM(B64+B67+B73+B75+B77)</f>
        <v>0</v>
      </c>
      <c r="C63" s="18">
        <v>0</v>
      </c>
    </row>
    <row r="64" spans="1:3" x14ac:dyDescent="0.2">
      <c r="A64" s="19" t="s">
        <v>62</v>
      </c>
      <c r="B64" s="6">
        <f>SUM(B65:B66)</f>
        <v>0</v>
      </c>
      <c r="C64" s="20">
        <v>0</v>
      </c>
    </row>
    <row r="65" spans="1:3" x14ac:dyDescent="0.2">
      <c r="A65" s="21" t="s">
        <v>63</v>
      </c>
      <c r="B65" s="6">
        <v>0</v>
      </c>
      <c r="C65" s="20">
        <v>0</v>
      </c>
    </row>
    <row r="66" spans="1:3" x14ac:dyDescent="0.2">
      <c r="A66" s="21" t="s">
        <v>64</v>
      </c>
      <c r="B66" s="6">
        <v>0</v>
      </c>
      <c r="C66" s="20">
        <v>0</v>
      </c>
    </row>
    <row r="67" spans="1:3" x14ac:dyDescent="0.2">
      <c r="A67" s="19" t="s">
        <v>65</v>
      </c>
      <c r="B67" s="6">
        <f>SUM(B68:B72)</f>
        <v>0</v>
      </c>
      <c r="C67" s="20">
        <v>0</v>
      </c>
    </row>
    <row r="68" spans="1:3" x14ac:dyDescent="0.2">
      <c r="A68" s="21" t="s">
        <v>66</v>
      </c>
      <c r="B68" s="6">
        <v>0</v>
      </c>
      <c r="C68" s="20">
        <v>0</v>
      </c>
    </row>
    <row r="69" spans="1:3" x14ac:dyDescent="0.2">
      <c r="A69" s="21" t="s">
        <v>67</v>
      </c>
      <c r="B69" s="6">
        <v>0</v>
      </c>
      <c r="C69" s="20">
        <v>0</v>
      </c>
    </row>
    <row r="70" spans="1:3" x14ac:dyDescent="0.2">
      <c r="A70" s="21" t="s">
        <v>68</v>
      </c>
      <c r="B70" s="6">
        <v>0</v>
      </c>
      <c r="C70" s="20">
        <v>0</v>
      </c>
    </row>
    <row r="71" spans="1:3" ht="22.5" x14ac:dyDescent="0.2">
      <c r="A71" s="21" t="s">
        <v>69</v>
      </c>
      <c r="B71" s="6">
        <v>0</v>
      </c>
      <c r="C71" s="20">
        <v>0</v>
      </c>
    </row>
    <row r="72" spans="1:3" ht="11.25" customHeight="1" x14ac:dyDescent="0.2">
      <c r="A72" s="21" t="s">
        <v>70</v>
      </c>
      <c r="B72" s="6">
        <v>0</v>
      </c>
      <c r="C72" s="20">
        <v>0</v>
      </c>
    </row>
    <row r="73" spans="1:3" x14ac:dyDescent="0.2">
      <c r="A73" s="19" t="s">
        <v>71</v>
      </c>
      <c r="B73" s="6">
        <f>SUM(B74)</f>
        <v>0</v>
      </c>
      <c r="C73" s="20">
        <v>0</v>
      </c>
    </row>
    <row r="74" spans="1:3" x14ac:dyDescent="0.2">
      <c r="A74" s="21" t="s">
        <v>71</v>
      </c>
      <c r="B74" s="6">
        <v>0</v>
      </c>
      <c r="C74" s="20">
        <v>0</v>
      </c>
    </row>
    <row r="75" spans="1:3" x14ac:dyDescent="0.2">
      <c r="A75" s="19" t="s">
        <v>72</v>
      </c>
      <c r="B75" s="6">
        <f>SUM(B76)</f>
        <v>0</v>
      </c>
      <c r="C75" s="20">
        <v>0</v>
      </c>
    </row>
    <row r="76" spans="1:3" x14ac:dyDescent="0.2">
      <c r="A76" s="21" t="s">
        <v>72</v>
      </c>
      <c r="B76" s="6">
        <v>0</v>
      </c>
      <c r="C76" s="20">
        <v>0</v>
      </c>
    </row>
    <row r="77" spans="1:3" x14ac:dyDescent="0.2">
      <c r="A77" s="19" t="s">
        <v>73</v>
      </c>
      <c r="B77" s="6">
        <f>SUM(B78:B84)</f>
        <v>0</v>
      </c>
      <c r="C77" s="20">
        <v>0</v>
      </c>
    </row>
    <row r="78" spans="1:3" x14ac:dyDescent="0.2">
      <c r="A78" s="21" t="s">
        <v>74</v>
      </c>
      <c r="B78" s="6">
        <v>0</v>
      </c>
      <c r="C78" s="20">
        <v>0</v>
      </c>
    </row>
    <row r="79" spans="1:3" x14ac:dyDescent="0.2">
      <c r="A79" s="21" t="s">
        <v>75</v>
      </c>
      <c r="B79" s="6">
        <v>0</v>
      </c>
      <c r="C79" s="20">
        <v>0</v>
      </c>
    </row>
    <row r="80" spans="1:3" x14ac:dyDescent="0.2">
      <c r="A80" s="21" t="s">
        <v>76</v>
      </c>
      <c r="B80" s="6">
        <v>0</v>
      </c>
      <c r="C80" s="20">
        <v>0</v>
      </c>
    </row>
    <row r="81" spans="1:3" x14ac:dyDescent="0.2">
      <c r="A81" s="21" t="s">
        <v>77</v>
      </c>
      <c r="B81" s="6">
        <v>0</v>
      </c>
      <c r="C81" s="20">
        <v>0</v>
      </c>
    </row>
    <row r="82" spans="1:3" x14ac:dyDescent="0.2">
      <c r="A82" s="21" t="s">
        <v>78</v>
      </c>
      <c r="B82" s="6">
        <v>0</v>
      </c>
      <c r="C82" s="20">
        <v>0</v>
      </c>
    </row>
    <row r="83" spans="1:3" x14ac:dyDescent="0.2">
      <c r="A83" s="21" t="s">
        <v>79</v>
      </c>
      <c r="B83" s="6">
        <v>0</v>
      </c>
      <c r="C83" s="20">
        <v>0</v>
      </c>
    </row>
    <row r="84" spans="1:3" x14ac:dyDescent="0.2">
      <c r="A84" s="21" t="s">
        <v>80</v>
      </c>
      <c r="B84" s="6">
        <v>0</v>
      </c>
      <c r="C84" s="20">
        <v>0</v>
      </c>
    </row>
    <row r="85" spans="1:3" s="5" customFormat="1" x14ac:dyDescent="0.2">
      <c r="A85" s="17" t="s">
        <v>81</v>
      </c>
      <c r="B85" s="4">
        <f>SUM(B86+B114+B147+B157+B172+B204)</f>
        <v>7336691.8799999999</v>
      </c>
      <c r="C85" s="18">
        <v>3909672.91</v>
      </c>
    </row>
    <row r="86" spans="1:3" x14ac:dyDescent="0.2">
      <c r="A86" s="17" t="s">
        <v>82</v>
      </c>
      <c r="B86" s="4">
        <f>SUM(B87+B94+B104)</f>
        <v>7048933.0499999998</v>
      </c>
      <c r="C86" s="18">
        <v>3236427.89</v>
      </c>
    </row>
    <row r="87" spans="1:3" x14ac:dyDescent="0.2">
      <c r="A87" s="19" t="s">
        <v>83</v>
      </c>
      <c r="B87" s="6">
        <f>SUM(B88:B93)</f>
        <v>3384493.67</v>
      </c>
      <c r="C87" s="20">
        <v>2516622.34</v>
      </c>
    </row>
    <row r="88" spans="1:3" x14ac:dyDescent="0.2">
      <c r="A88" s="21" t="s">
        <v>84</v>
      </c>
      <c r="B88" s="6">
        <v>2192014.89</v>
      </c>
      <c r="C88" s="20">
        <v>1951172.94</v>
      </c>
    </row>
    <row r="89" spans="1:3" x14ac:dyDescent="0.2">
      <c r="A89" s="21" t="s">
        <v>85</v>
      </c>
      <c r="B89" s="6">
        <v>844308.88</v>
      </c>
      <c r="C89" s="20">
        <v>260820</v>
      </c>
    </row>
    <row r="90" spans="1:3" x14ac:dyDescent="0.2">
      <c r="A90" s="21" t="s">
        <v>86</v>
      </c>
      <c r="B90" s="6">
        <v>276286.57</v>
      </c>
      <c r="C90" s="20">
        <v>245229.4</v>
      </c>
    </row>
    <row r="91" spans="1:3" x14ac:dyDescent="0.2">
      <c r="A91" s="21" t="s">
        <v>87</v>
      </c>
      <c r="B91" s="6">
        <v>0</v>
      </c>
      <c r="C91" s="20">
        <v>0</v>
      </c>
    </row>
    <row r="92" spans="1:3" x14ac:dyDescent="0.2">
      <c r="A92" s="21" t="s">
        <v>88</v>
      </c>
      <c r="B92" s="6">
        <v>71883.33</v>
      </c>
      <c r="C92" s="20">
        <v>59400</v>
      </c>
    </row>
    <row r="93" spans="1:3" x14ac:dyDescent="0.2">
      <c r="A93" s="21" t="s">
        <v>89</v>
      </c>
      <c r="B93" s="6">
        <v>0</v>
      </c>
      <c r="C93" s="20">
        <v>0</v>
      </c>
    </row>
    <row r="94" spans="1:3" x14ac:dyDescent="0.2">
      <c r="A94" s="19" t="s">
        <v>90</v>
      </c>
      <c r="B94" s="6">
        <f>SUM(B95:B103)</f>
        <v>271560.77999999997</v>
      </c>
      <c r="C94" s="20">
        <v>272958.93</v>
      </c>
    </row>
    <row r="95" spans="1:3" x14ac:dyDescent="0.2">
      <c r="A95" s="21" t="s">
        <v>91</v>
      </c>
      <c r="B95" s="6">
        <v>41901.17</v>
      </c>
      <c r="C95" s="20">
        <v>49948.83</v>
      </c>
    </row>
    <row r="96" spans="1:3" x14ac:dyDescent="0.2">
      <c r="A96" s="21" t="s">
        <v>92</v>
      </c>
      <c r="B96" s="6">
        <v>3722.1</v>
      </c>
      <c r="C96" s="20">
        <v>4320.2700000000004</v>
      </c>
    </row>
    <row r="97" spans="1:3" x14ac:dyDescent="0.2">
      <c r="A97" s="21" t="s">
        <v>93</v>
      </c>
      <c r="B97" s="6">
        <v>0</v>
      </c>
      <c r="C97" s="20">
        <v>0</v>
      </c>
    </row>
    <row r="98" spans="1:3" x14ac:dyDescent="0.2">
      <c r="A98" s="21" t="s">
        <v>94</v>
      </c>
      <c r="B98" s="6">
        <v>0</v>
      </c>
      <c r="C98" s="20">
        <v>0</v>
      </c>
    </row>
    <row r="99" spans="1:3" x14ac:dyDescent="0.2">
      <c r="A99" s="21" t="s">
        <v>95</v>
      </c>
      <c r="B99" s="6">
        <v>133418.64000000001</v>
      </c>
      <c r="C99" s="20">
        <v>141926.76</v>
      </c>
    </row>
    <row r="100" spans="1:3" x14ac:dyDescent="0.2">
      <c r="A100" s="21" t="s">
        <v>96</v>
      </c>
      <c r="B100" s="6">
        <v>69569.2</v>
      </c>
      <c r="C100" s="20">
        <v>59184.79</v>
      </c>
    </row>
    <row r="101" spans="1:3" x14ac:dyDescent="0.2">
      <c r="A101" s="21" t="s">
        <v>97</v>
      </c>
      <c r="B101" s="6">
        <v>20747.759999999998</v>
      </c>
      <c r="C101" s="20">
        <v>16027.6</v>
      </c>
    </row>
    <row r="102" spans="1:3" x14ac:dyDescent="0.2">
      <c r="A102" s="21" t="s">
        <v>98</v>
      </c>
      <c r="B102" s="6">
        <v>0</v>
      </c>
      <c r="C102" s="20">
        <v>0</v>
      </c>
    </row>
    <row r="103" spans="1:3" x14ac:dyDescent="0.2">
      <c r="A103" s="21" t="s">
        <v>99</v>
      </c>
      <c r="B103" s="6">
        <v>2201.91</v>
      </c>
      <c r="C103" s="20">
        <v>1550.68</v>
      </c>
    </row>
    <row r="104" spans="1:3" x14ac:dyDescent="0.2">
      <c r="A104" s="19" t="s">
        <v>100</v>
      </c>
      <c r="B104" s="6">
        <f>SUM(B105:B113)</f>
        <v>3392878.6</v>
      </c>
      <c r="C104" s="20">
        <v>446846.62</v>
      </c>
    </row>
    <row r="105" spans="1:3" x14ac:dyDescent="0.2">
      <c r="A105" s="21" t="s">
        <v>101</v>
      </c>
      <c r="B105" s="6">
        <v>26645</v>
      </c>
      <c r="C105" s="20">
        <v>24203</v>
      </c>
    </row>
    <row r="106" spans="1:3" x14ac:dyDescent="0.2">
      <c r="A106" s="21" t="s">
        <v>102</v>
      </c>
      <c r="B106" s="6">
        <v>7102.68</v>
      </c>
      <c r="C106" s="20">
        <v>116</v>
      </c>
    </row>
    <row r="107" spans="1:3" x14ac:dyDescent="0.2">
      <c r="A107" s="21" t="s">
        <v>103</v>
      </c>
      <c r="B107" s="6">
        <v>3046262.79</v>
      </c>
      <c r="C107" s="20">
        <v>168965.59</v>
      </c>
    </row>
    <row r="108" spans="1:3" x14ac:dyDescent="0.2">
      <c r="A108" s="21" t="s">
        <v>104</v>
      </c>
      <c r="B108" s="6">
        <v>113704.92</v>
      </c>
      <c r="C108" s="20">
        <v>103427.15</v>
      </c>
    </row>
    <row r="109" spans="1:3" x14ac:dyDescent="0.2">
      <c r="A109" s="21" t="s">
        <v>105</v>
      </c>
      <c r="B109" s="6">
        <v>74691.13</v>
      </c>
      <c r="C109" s="20">
        <v>50845.88</v>
      </c>
    </row>
    <row r="110" spans="1:3" x14ac:dyDescent="0.2">
      <c r="A110" s="21" t="s">
        <v>106</v>
      </c>
      <c r="B110" s="6">
        <v>12446.62</v>
      </c>
      <c r="C110" s="20">
        <v>0</v>
      </c>
    </row>
    <row r="111" spans="1:3" x14ac:dyDescent="0.2">
      <c r="A111" s="21" t="s">
        <v>107</v>
      </c>
      <c r="B111" s="6">
        <v>1109</v>
      </c>
      <c r="C111" s="20">
        <v>2410.1999999999998</v>
      </c>
    </row>
    <row r="112" spans="1:3" x14ac:dyDescent="0.2">
      <c r="A112" s="21" t="s">
        <v>108</v>
      </c>
      <c r="B112" s="6">
        <v>36603.279999999999</v>
      </c>
      <c r="C112" s="20">
        <v>37517.22</v>
      </c>
    </row>
    <row r="113" spans="1:3" x14ac:dyDescent="0.2">
      <c r="A113" s="21" t="s">
        <v>109</v>
      </c>
      <c r="B113" s="6">
        <v>74313.179999999993</v>
      </c>
      <c r="C113" s="20">
        <v>59361.58</v>
      </c>
    </row>
    <row r="114" spans="1:3" x14ac:dyDescent="0.2">
      <c r="A114" s="17" t="s">
        <v>110</v>
      </c>
      <c r="B114" s="4">
        <f>SUM(B115+B118+B121+B124+B129+B133+B136+B138+B144)</f>
        <v>0</v>
      </c>
      <c r="C114" s="18">
        <v>0</v>
      </c>
    </row>
    <row r="115" spans="1:3" x14ac:dyDescent="0.2">
      <c r="A115" s="19" t="s">
        <v>111</v>
      </c>
      <c r="B115" s="6">
        <f>SUM(B116:B117)</f>
        <v>0</v>
      </c>
      <c r="C115" s="20">
        <v>0</v>
      </c>
    </row>
    <row r="116" spans="1:3" x14ac:dyDescent="0.2">
      <c r="A116" s="21" t="s">
        <v>112</v>
      </c>
      <c r="B116" s="6">
        <v>0</v>
      </c>
      <c r="C116" s="20">
        <v>0</v>
      </c>
    </row>
    <row r="117" spans="1:3" x14ac:dyDescent="0.2">
      <c r="A117" s="21" t="s">
        <v>113</v>
      </c>
      <c r="B117" s="6">
        <v>0</v>
      </c>
      <c r="C117" s="20">
        <v>0</v>
      </c>
    </row>
    <row r="118" spans="1:3" x14ac:dyDescent="0.2">
      <c r="A118" s="19" t="s">
        <v>114</v>
      </c>
      <c r="B118" s="6">
        <f>SUM(B119:B120)</f>
        <v>0</v>
      </c>
      <c r="C118" s="20">
        <v>0</v>
      </c>
    </row>
    <row r="119" spans="1:3" x14ac:dyDescent="0.2">
      <c r="A119" s="21" t="s">
        <v>115</v>
      </c>
      <c r="B119" s="6">
        <v>0</v>
      </c>
      <c r="C119" s="20">
        <v>0</v>
      </c>
    </row>
    <row r="120" spans="1:3" x14ac:dyDescent="0.2">
      <c r="A120" s="21" t="s">
        <v>116</v>
      </c>
      <c r="B120" s="6">
        <v>0</v>
      </c>
      <c r="C120" s="20">
        <v>0</v>
      </c>
    </row>
    <row r="121" spans="1:3" x14ac:dyDescent="0.2">
      <c r="A121" s="19" t="s">
        <v>57</v>
      </c>
      <c r="B121" s="6">
        <f>SUM(B122:B123)</f>
        <v>0</v>
      </c>
      <c r="C121" s="20">
        <v>0</v>
      </c>
    </row>
    <row r="122" spans="1:3" x14ac:dyDescent="0.2">
      <c r="A122" s="21" t="s">
        <v>117</v>
      </c>
      <c r="B122" s="6">
        <v>0</v>
      </c>
      <c r="C122" s="20">
        <v>0</v>
      </c>
    </row>
    <row r="123" spans="1:3" x14ac:dyDescent="0.2">
      <c r="A123" s="21" t="s">
        <v>118</v>
      </c>
      <c r="B123" s="6">
        <v>0</v>
      </c>
      <c r="C123" s="20">
        <v>0</v>
      </c>
    </row>
    <row r="124" spans="1:3" x14ac:dyDescent="0.2">
      <c r="A124" s="19" t="s">
        <v>58</v>
      </c>
      <c r="B124" s="6">
        <f>SUM(B125:B128)</f>
        <v>0</v>
      </c>
      <c r="C124" s="20">
        <v>0</v>
      </c>
    </row>
    <row r="125" spans="1:3" x14ac:dyDescent="0.2">
      <c r="A125" s="21" t="s">
        <v>119</v>
      </c>
      <c r="B125" s="6">
        <v>0</v>
      </c>
      <c r="C125" s="20">
        <v>0</v>
      </c>
    </row>
    <row r="126" spans="1:3" x14ac:dyDescent="0.2">
      <c r="A126" s="21" t="s">
        <v>120</v>
      </c>
      <c r="B126" s="6">
        <v>0</v>
      </c>
      <c r="C126" s="20">
        <v>0</v>
      </c>
    </row>
    <row r="127" spans="1:3" x14ac:dyDescent="0.2">
      <c r="A127" s="21" t="s">
        <v>121</v>
      </c>
      <c r="B127" s="6">
        <v>0</v>
      </c>
      <c r="C127" s="20">
        <v>0</v>
      </c>
    </row>
    <row r="128" spans="1:3" x14ac:dyDescent="0.2">
      <c r="A128" s="21" t="s">
        <v>122</v>
      </c>
      <c r="B128" s="6">
        <v>0</v>
      </c>
      <c r="C128" s="20">
        <v>0</v>
      </c>
    </row>
    <row r="129" spans="1:3" x14ac:dyDescent="0.2">
      <c r="A129" s="19" t="s">
        <v>59</v>
      </c>
      <c r="B129" s="6">
        <f>SUM(B130:B132)</f>
        <v>0</v>
      </c>
      <c r="C129" s="20">
        <v>0</v>
      </c>
    </row>
    <row r="130" spans="1:3" x14ac:dyDescent="0.2">
      <c r="A130" s="21" t="s">
        <v>123</v>
      </c>
      <c r="B130" s="6">
        <v>0</v>
      </c>
      <c r="C130" s="20">
        <v>0</v>
      </c>
    </row>
    <row r="131" spans="1:3" x14ac:dyDescent="0.2">
      <c r="A131" s="21" t="s">
        <v>124</v>
      </c>
      <c r="B131" s="6">
        <v>0</v>
      </c>
      <c r="C131" s="20">
        <v>0</v>
      </c>
    </row>
    <row r="132" spans="1:3" x14ac:dyDescent="0.2">
      <c r="A132" s="21" t="s">
        <v>125</v>
      </c>
      <c r="B132" s="6">
        <v>0</v>
      </c>
      <c r="C132" s="20">
        <v>0</v>
      </c>
    </row>
    <row r="133" spans="1:3" x14ac:dyDescent="0.2">
      <c r="A133" s="19" t="s">
        <v>126</v>
      </c>
      <c r="B133" s="6">
        <f>SUM(B134:B135)</f>
        <v>0</v>
      </c>
      <c r="C133" s="20">
        <v>0</v>
      </c>
    </row>
    <row r="134" spans="1:3" x14ac:dyDescent="0.2">
      <c r="A134" s="21" t="s">
        <v>127</v>
      </c>
      <c r="B134" s="6">
        <v>0</v>
      </c>
      <c r="C134" s="20">
        <v>0</v>
      </c>
    </row>
    <row r="135" spans="1:3" x14ac:dyDescent="0.2">
      <c r="A135" s="21" t="s">
        <v>128</v>
      </c>
      <c r="B135" s="6">
        <v>0</v>
      </c>
      <c r="C135" s="20">
        <v>0</v>
      </c>
    </row>
    <row r="136" spans="1:3" x14ac:dyDescent="0.2">
      <c r="A136" s="19" t="s">
        <v>129</v>
      </c>
      <c r="B136" s="6">
        <f>SUM(B137)</f>
        <v>0</v>
      </c>
      <c r="C136" s="20">
        <v>0</v>
      </c>
    </row>
    <row r="137" spans="1:3" x14ac:dyDescent="0.2">
      <c r="A137" s="21" t="s">
        <v>130</v>
      </c>
      <c r="B137" s="6">
        <v>0</v>
      </c>
      <c r="C137" s="20">
        <v>0</v>
      </c>
    </row>
    <row r="138" spans="1:3" x14ac:dyDescent="0.2">
      <c r="A138" s="19" t="s">
        <v>131</v>
      </c>
      <c r="B138" s="6">
        <f>SUM(B139:B143)</f>
        <v>0</v>
      </c>
      <c r="C138" s="20">
        <v>0</v>
      </c>
    </row>
    <row r="139" spans="1:3" x14ac:dyDescent="0.2">
      <c r="A139" s="21" t="s">
        <v>132</v>
      </c>
      <c r="B139" s="6">
        <v>0</v>
      </c>
      <c r="C139" s="20">
        <v>0</v>
      </c>
    </row>
    <row r="140" spans="1:3" x14ac:dyDescent="0.2">
      <c r="A140" s="21" t="s">
        <v>133</v>
      </c>
      <c r="B140" s="6">
        <v>0</v>
      </c>
      <c r="C140" s="20">
        <v>0</v>
      </c>
    </row>
    <row r="141" spans="1:3" x14ac:dyDescent="0.2">
      <c r="A141" s="21" t="s">
        <v>134</v>
      </c>
      <c r="B141" s="6">
        <v>0</v>
      </c>
      <c r="C141" s="20">
        <v>0</v>
      </c>
    </row>
    <row r="142" spans="1:3" x14ac:dyDescent="0.2">
      <c r="A142" s="21" t="s">
        <v>135</v>
      </c>
      <c r="B142" s="6">
        <v>0</v>
      </c>
      <c r="C142" s="20">
        <v>0</v>
      </c>
    </row>
    <row r="143" spans="1:3" x14ac:dyDescent="0.2">
      <c r="A143" s="21" t="s">
        <v>136</v>
      </c>
      <c r="B143" s="6">
        <v>0</v>
      </c>
      <c r="C143" s="20">
        <v>0</v>
      </c>
    </row>
    <row r="144" spans="1:3" x14ac:dyDescent="0.2">
      <c r="A144" s="19" t="s">
        <v>137</v>
      </c>
      <c r="B144" s="6">
        <f>SUM(B145:B146)</f>
        <v>0</v>
      </c>
      <c r="C144" s="20">
        <v>0</v>
      </c>
    </row>
    <row r="145" spans="1:3" x14ac:dyDescent="0.2">
      <c r="A145" s="21" t="s">
        <v>138</v>
      </c>
      <c r="B145" s="6">
        <v>0</v>
      </c>
      <c r="C145" s="20">
        <v>0</v>
      </c>
    </row>
    <row r="146" spans="1:3" x14ac:dyDescent="0.2">
      <c r="A146" s="21" t="s">
        <v>139</v>
      </c>
      <c r="B146" s="6">
        <v>0</v>
      </c>
      <c r="C146" s="20">
        <v>0</v>
      </c>
    </row>
    <row r="147" spans="1:3" x14ac:dyDescent="0.2">
      <c r="A147" s="17" t="s">
        <v>140</v>
      </c>
      <c r="B147" s="4">
        <f>SUM(B148+B151+B154)</f>
        <v>0</v>
      </c>
      <c r="C147" s="18">
        <v>0</v>
      </c>
    </row>
    <row r="148" spans="1:3" x14ac:dyDescent="0.2">
      <c r="A148" s="19" t="s">
        <v>51</v>
      </c>
      <c r="B148" s="6">
        <f>SUM(B149:B150)</f>
        <v>0</v>
      </c>
      <c r="C148" s="20">
        <v>0</v>
      </c>
    </row>
    <row r="149" spans="1:3" x14ac:dyDescent="0.2">
      <c r="A149" s="21" t="s">
        <v>141</v>
      </c>
      <c r="B149" s="6">
        <v>0</v>
      </c>
      <c r="C149" s="20">
        <v>0</v>
      </c>
    </row>
    <row r="150" spans="1:3" x14ac:dyDescent="0.2">
      <c r="A150" s="21" t="s">
        <v>142</v>
      </c>
      <c r="B150" s="6">
        <v>0</v>
      </c>
      <c r="C150" s="20">
        <v>0</v>
      </c>
    </row>
    <row r="151" spans="1:3" x14ac:dyDescent="0.2">
      <c r="A151" s="19" t="s">
        <v>52</v>
      </c>
      <c r="B151" s="6">
        <f>SUM(B152:B153)</f>
        <v>0</v>
      </c>
      <c r="C151" s="20">
        <v>0</v>
      </c>
    </row>
    <row r="152" spans="1:3" x14ac:dyDescent="0.2">
      <c r="A152" s="21" t="s">
        <v>143</v>
      </c>
      <c r="B152" s="6">
        <v>0</v>
      </c>
      <c r="C152" s="20">
        <v>0</v>
      </c>
    </row>
    <row r="153" spans="1:3" x14ac:dyDescent="0.2">
      <c r="A153" s="21" t="s">
        <v>144</v>
      </c>
      <c r="B153" s="6">
        <v>0</v>
      </c>
      <c r="C153" s="20">
        <v>0</v>
      </c>
    </row>
    <row r="154" spans="1:3" x14ac:dyDescent="0.2">
      <c r="A154" s="19" t="s">
        <v>53</v>
      </c>
      <c r="B154" s="6">
        <f>SUM(B155:B156)</f>
        <v>0</v>
      </c>
      <c r="C154" s="20">
        <v>0</v>
      </c>
    </row>
    <row r="155" spans="1:3" x14ac:dyDescent="0.2">
      <c r="A155" s="21" t="s">
        <v>145</v>
      </c>
      <c r="B155" s="6">
        <v>0</v>
      </c>
      <c r="C155" s="20">
        <v>0</v>
      </c>
    </row>
    <row r="156" spans="1:3" x14ac:dyDescent="0.2">
      <c r="A156" s="21" t="s">
        <v>146</v>
      </c>
      <c r="B156" s="6">
        <v>0</v>
      </c>
      <c r="C156" s="20">
        <v>0</v>
      </c>
    </row>
    <row r="157" spans="1:3" x14ac:dyDescent="0.2">
      <c r="A157" s="17" t="s">
        <v>147</v>
      </c>
      <c r="B157" s="4">
        <f>SUM(B158+B161+B164+B167+B169)</f>
        <v>0</v>
      </c>
      <c r="C157" s="18">
        <v>0</v>
      </c>
    </row>
    <row r="158" spans="1:3" x14ac:dyDescent="0.2">
      <c r="A158" s="19" t="s">
        <v>148</v>
      </c>
      <c r="B158" s="6">
        <f>SUM(B159:B160)</f>
        <v>0</v>
      </c>
      <c r="C158" s="20">
        <v>0</v>
      </c>
    </row>
    <row r="159" spans="1:3" x14ac:dyDescent="0.2">
      <c r="A159" s="21" t="s">
        <v>149</v>
      </c>
      <c r="B159" s="6">
        <v>0</v>
      </c>
      <c r="C159" s="20">
        <v>0</v>
      </c>
    </row>
    <row r="160" spans="1:3" x14ac:dyDescent="0.2">
      <c r="A160" s="21" t="s">
        <v>150</v>
      </c>
      <c r="B160" s="6">
        <v>0</v>
      </c>
      <c r="C160" s="20">
        <v>0</v>
      </c>
    </row>
    <row r="161" spans="1:3" x14ac:dyDescent="0.2">
      <c r="A161" s="19" t="s">
        <v>151</v>
      </c>
      <c r="B161" s="6">
        <f>SUM(B162:B163)</f>
        <v>0</v>
      </c>
      <c r="C161" s="20">
        <v>0</v>
      </c>
    </row>
    <row r="162" spans="1:3" x14ac:dyDescent="0.2">
      <c r="A162" s="21" t="s">
        <v>152</v>
      </c>
      <c r="B162" s="6">
        <v>0</v>
      </c>
      <c r="C162" s="20">
        <v>0</v>
      </c>
    </row>
    <row r="163" spans="1:3" x14ac:dyDescent="0.2">
      <c r="A163" s="21" t="s">
        <v>153</v>
      </c>
      <c r="B163" s="6">
        <v>0</v>
      </c>
      <c r="C163" s="20">
        <v>0</v>
      </c>
    </row>
    <row r="164" spans="1:3" x14ac:dyDescent="0.2">
      <c r="A164" s="19" t="s">
        <v>154</v>
      </c>
      <c r="B164" s="6">
        <f>SUM(B165:B166)</f>
        <v>0</v>
      </c>
      <c r="C164" s="20">
        <v>0</v>
      </c>
    </row>
    <row r="165" spans="1:3" x14ac:dyDescent="0.2">
      <c r="A165" s="21" t="s">
        <v>155</v>
      </c>
      <c r="B165" s="6">
        <v>0</v>
      </c>
      <c r="C165" s="20">
        <v>0</v>
      </c>
    </row>
    <row r="166" spans="1:3" x14ac:dyDescent="0.2">
      <c r="A166" s="21" t="s">
        <v>156</v>
      </c>
      <c r="B166" s="6">
        <v>0</v>
      </c>
      <c r="C166" s="20">
        <v>0</v>
      </c>
    </row>
    <row r="167" spans="1:3" x14ac:dyDescent="0.2">
      <c r="A167" s="19" t="s">
        <v>157</v>
      </c>
      <c r="B167" s="6">
        <f>SUM(B168)</f>
        <v>0</v>
      </c>
      <c r="C167" s="20">
        <v>0</v>
      </c>
    </row>
    <row r="168" spans="1:3" x14ac:dyDescent="0.2">
      <c r="A168" s="21" t="s">
        <v>157</v>
      </c>
      <c r="B168" s="6">
        <v>0</v>
      </c>
      <c r="C168" s="20">
        <v>0</v>
      </c>
    </row>
    <row r="169" spans="1:3" x14ac:dyDescent="0.2">
      <c r="A169" s="19" t="s">
        <v>158</v>
      </c>
      <c r="B169" s="6">
        <f>SUM(B170:B171)</f>
        <v>0</v>
      </c>
      <c r="C169" s="20">
        <v>0</v>
      </c>
    </row>
    <row r="170" spans="1:3" x14ac:dyDescent="0.2">
      <c r="A170" s="21" t="s">
        <v>159</v>
      </c>
      <c r="B170" s="6">
        <v>0</v>
      </c>
      <c r="C170" s="20">
        <v>0</v>
      </c>
    </row>
    <row r="171" spans="1:3" x14ac:dyDescent="0.2">
      <c r="A171" s="21" t="s">
        <v>160</v>
      </c>
      <c r="B171" s="6">
        <v>0</v>
      </c>
      <c r="C171" s="20">
        <v>0</v>
      </c>
    </row>
    <row r="172" spans="1:3" x14ac:dyDescent="0.2">
      <c r="A172" s="17" t="s">
        <v>161</v>
      </c>
      <c r="B172" s="4">
        <f>SUM(B173+B182+B185+B191+B193+B195)</f>
        <v>268258.83</v>
      </c>
      <c r="C172" s="18">
        <v>239599.91</v>
      </c>
    </row>
    <row r="173" spans="1:3" x14ac:dyDescent="0.2">
      <c r="A173" s="19" t="s">
        <v>162</v>
      </c>
      <c r="B173" s="6">
        <f>SUM(B174:B181)</f>
        <v>268258.83</v>
      </c>
      <c r="C173" s="20">
        <v>239599.91</v>
      </c>
    </row>
    <row r="174" spans="1:3" x14ac:dyDescent="0.2">
      <c r="A174" s="21" t="s">
        <v>163</v>
      </c>
      <c r="B174" s="6">
        <v>0</v>
      </c>
      <c r="C174" s="20">
        <v>0</v>
      </c>
    </row>
    <row r="175" spans="1:3" x14ac:dyDescent="0.2">
      <c r="A175" s="21" t="s">
        <v>164</v>
      </c>
      <c r="B175" s="6">
        <v>0</v>
      </c>
      <c r="C175" s="20">
        <v>0</v>
      </c>
    </row>
    <row r="176" spans="1:3" x14ac:dyDescent="0.2">
      <c r="A176" s="21" t="s">
        <v>165</v>
      </c>
      <c r="B176" s="6">
        <v>60131.41</v>
      </c>
      <c r="C176" s="20">
        <v>5010.95</v>
      </c>
    </row>
    <row r="177" spans="1:3" x14ac:dyDescent="0.2">
      <c r="A177" s="21" t="s">
        <v>166</v>
      </c>
      <c r="B177" s="6">
        <v>0</v>
      </c>
      <c r="C177" s="20">
        <v>0</v>
      </c>
    </row>
    <row r="178" spans="1:3" x14ac:dyDescent="0.2">
      <c r="A178" s="21" t="s">
        <v>167</v>
      </c>
      <c r="B178" s="6">
        <v>203017.19</v>
      </c>
      <c r="C178" s="20">
        <v>233312.45</v>
      </c>
    </row>
    <row r="179" spans="1:3" x14ac:dyDescent="0.2">
      <c r="A179" s="21" t="s">
        <v>168</v>
      </c>
      <c r="B179" s="6">
        <v>0</v>
      </c>
      <c r="C179" s="20">
        <v>0</v>
      </c>
    </row>
    <row r="180" spans="1:3" x14ac:dyDescent="0.2">
      <c r="A180" s="21" t="s">
        <v>169</v>
      </c>
      <c r="B180" s="6">
        <v>1465.83</v>
      </c>
      <c r="C180" s="20">
        <v>1276.51</v>
      </c>
    </row>
    <row r="181" spans="1:3" x14ac:dyDescent="0.2">
      <c r="A181" s="21" t="s">
        <v>170</v>
      </c>
      <c r="B181" s="6">
        <v>3644.4</v>
      </c>
      <c r="C181" s="20">
        <v>0</v>
      </c>
    </row>
    <row r="182" spans="1:3" x14ac:dyDescent="0.2">
      <c r="A182" s="19" t="s">
        <v>171</v>
      </c>
      <c r="B182" s="6">
        <f>SUM(B183:B184)</f>
        <v>0</v>
      </c>
      <c r="C182" s="20">
        <v>0</v>
      </c>
    </row>
    <row r="183" spans="1:3" x14ac:dyDescent="0.2">
      <c r="A183" s="21" t="s">
        <v>172</v>
      </c>
      <c r="B183" s="6">
        <v>0</v>
      </c>
      <c r="C183" s="20">
        <v>0</v>
      </c>
    </row>
    <row r="184" spans="1:3" x14ac:dyDescent="0.2">
      <c r="A184" s="21" t="s">
        <v>173</v>
      </c>
      <c r="B184" s="6">
        <v>0</v>
      </c>
      <c r="C184" s="20">
        <v>0</v>
      </c>
    </row>
    <row r="185" spans="1:3" x14ac:dyDescent="0.2">
      <c r="A185" s="19" t="s">
        <v>174</v>
      </c>
      <c r="B185" s="6">
        <f>SUM(B186:B190)</f>
        <v>0</v>
      </c>
      <c r="C185" s="20">
        <v>0</v>
      </c>
    </row>
    <row r="186" spans="1:3" x14ac:dyDescent="0.2">
      <c r="A186" s="21" t="s">
        <v>175</v>
      </c>
      <c r="B186" s="6">
        <v>0</v>
      </c>
      <c r="C186" s="20">
        <v>0</v>
      </c>
    </row>
    <row r="187" spans="1:3" x14ac:dyDescent="0.2">
      <c r="A187" s="21" t="s">
        <v>176</v>
      </c>
      <c r="B187" s="6">
        <v>0</v>
      </c>
      <c r="C187" s="20">
        <v>0</v>
      </c>
    </row>
    <row r="188" spans="1:3" x14ac:dyDescent="0.2">
      <c r="A188" s="21" t="s">
        <v>177</v>
      </c>
      <c r="B188" s="6">
        <v>0</v>
      </c>
      <c r="C188" s="20">
        <v>0</v>
      </c>
    </row>
    <row r="189" spans="1:3" x14ac:dyDescent="0.2">
      <c r="A189" s="21" t="s">
        <v>178</v>
      </c>
      <c r="B189" s="6">
        <v>0</v>
      </c>
      <c r="C189" s="20">
        <v>0</v>
      </c>
    </row>
    <row r="190" spans="1:3" x14ac:dyDescent="0.2">
      <c r="A190" s="21" t="s">
        <v>179</v>
      </c>
      <c r="B190" s="6">
        <v>0</v>
      </c>
      <c r="C190" s="20">
        <v>0</v>
      </c>
    </row>
    <row r="191" spans="1:3" x14ac:dyDescent="0.2">
      <c r="A191" s="19" t="s">
        <v>180</v>
      </c>
      <c r="B191" s="6">
        <f>SUM(B192)</f>
        <v>0</v>
      </c>
      <c r="C191" s="20">
        <v>0</v>
      </c>
    </row>
    <row r="192" spans="1:3" x14ac:dyDescent="0.2">
      <c r="A192" s="21" t="s">
        <v>180</v>
      </c>
      <c r="B192" s="6">
        <v>0</v>
      </c>
      <c r="C192" s="20">
        <v>0</v>
      </c>
    </row>
    <row r="193" spans="1:3" x14ac:dyDescent="0.2">
      <c r="A193" s="22" t="s">
        <v>181</v>
      </c>
      <c r="B193" s="6">
        <f>SUM(B194)</f>
        <v>0</v>
      </c>
      <c r="C193" s="20">
        <v>0</v>
      </c>
    </row>
    <row r="194" spans="1:3" x14ac:dyDescent="0.2">
      <c r="A194" s="23" t="s">
        <v>181</v>
      </c>
      <c r="B194" s="6">
        <v>0</v>
      </c>
      <c r="C194" s="20">
        <v>0</v>
      </c>
    </row>
    <row r="195" spans="1:3" x14ac:dyDescent="0.2">
      <c r="A195" s="22" t="s">
        <v>182</v>
      </c>
      <c r="B195" s="6">
        <f>SUM(B196:B203)</f>
        <v>0</v>
      </c>
      <c r="C195" s="20">
        <v>0</v>
      </c>
    </row>
    <row r="196" spans="1:3" x14ac:dyDescent="0.2">
      <c r="A196" s="23" t="s">
        <v>183</v>
      </c>
      <c r="B196" s="6">
        <v>0</v>
      </c>
      <c r="C196" s="20">
        <v>0</v>
      </c>
    </row>
    <row r="197" spans="1:3" x14ac:dyDescent="0.2">
      <c r="A197" s="23" t="s">
        <v>184</v>
      </c>
      <c r="B197" s="6">
        <v>0</v>
      </c>
      <c r="C197" s="20">
        <v>0</v>
      </c>
    </row>
    <row r="198" spans="1:3" x14ac:dyDescent="0.2">
      <c r="A198" s="23" t="s">
        <v>185</v>
      </c>
      <c r="B198" s="6">
        <v>0</v>
      </c>
      <c r="C198" s="20">
        <v>0</v>
      </c>
    </row>
    <row r="199" spans="1:3" x14ac:dyDescent="0.2">
      <c r="A199" s="23" t="s">
        <v>186</v>
      </c>
      <c r="B199" s="6">
        <v>0</v>
      </c>
      <c r="C199" s="20">
        <v>0</v>
      </c>
    </row>
    <row r="200" spans="1:3" x14ac:dyDescent="0.2">
      <c r="A200" s="23" t="s">
        <v>187</v>
      </c>
      <c r="B200" s="6">
        <v>0</v>
      </c>
      <c r="C200" s="20">
        <v>0</v>
      </c>
    </row>
    <row r="201" spans="1:3" x14ac:dyDescent="0.2">
      <c r="A201" s="23" t="s">
        <v>78</v>
      </c>
      <c r="B201" s="6">
        <v>0</v>
      </c>
      <c r="C201" s="20">
        <v>0</v>
      </c>
    </row>
    <row r="202" spans="1:3" x14ac:dyDescent="0.2">
      <c r="A202" s="23" t="s">
        <v>188</v>
      </c>
      <c r="B202" s="6">
        <v>0</v>
      </c>
      <c r="C202" s="20">
        <v>0</v>
      </c>
    </row>
    <row r="203" spans="1:3" x14ac:dyDescent="0.2">
      <c r="A203" s="23" t="s">
        <v>189</v>
      </c>
      <c r="B203" s="6">
        <v>0</v>
      </c>
      <c r="C203" s="20">
        <v>0</v>
      </c>
    </row>
    <row r="204" spans="1:3" x14ac:dyDescent="0.2">
      <c r="A204" s="24" t="s">
        <v>190</v>
      </c>
      <c r="B204" s="4">
        <f>B205</f>
        <v>19500</v>
      </c>
      <c r="C204" s="18">
        <v>433645.11</v>
      </c>
    </row>
    <row r="205" spans="1:3" x14ac:dyDescent="0.2">
      <c r="A205" s="22" t="s">
        <v>191</v>
      </c>
      <c r="B205" s="6">
        <f>SUM(B206)</f>
        <v>19500</v>
      </c>
      <c r="C205" s="20">
        <v>433645.11</v>
      </c>
    </row>
    <row r="206" spans="1:3" x14ac:dyDescent="0.2">
      <c r="A206" s="23" t="s">
        <v>192</v>
      </c>
      <c r="B206" s="6">
        <v>19500</v>
      </c>
      <c r="C206" s="20">
        <v>433645.11</v>
      </c>
    </row>
    <row r="207" spans="1:3" s="5" customFormat="1" x14ac:dyDescent="0.2">
      <c r="A207" s="25" t="s">
        <v>193</v>
      </c>
      <c r="B207" s="7">
        <f>B3-B85</f>
        <v>2488554.2999999998</v>
      </c>
      <c r="C207" s="26">
        <v>-1245834.3799999999</v>
      </c>
    </row>
    <row r="209" spans="1:3" x14ac:dyDescent="0.25">
      <c r="A209" s="8"/>
      <c r="B209" s="8"/>
      <c r="C209" s="9"/>
    </row>
    <row r="210" spans="1:3" x14ac:dyDescent="0.25">
      <c r="A210" s="8"/>
      <c r="B210" s="8"/>
      <c r="C210" s="9"/>
    </row>
    <row r="211" spans="1:3" x14ac:dyDescent="0.25">
      <c r="A211" s="11"/>
      <c r="B211" s="10"/>
      <c r="C211" s="10"/>
    </row>
    <row r="212" spans="1:3" x14ac:dyDescent="0.25">
      <c r="A212" s="10"/>
      <c r="B212" s="10"/>
      <c r="C212" s="10"/>
    </row>
    <row r="213" spans="1:3" x14ac:dyDescent="0.25">
      <c r="A213" s="10" t="s">
        <v>194</v>
      </c>
      <c r="B213" s="12"/>
      <c r="C213" s="12" t="s">
        <v>194</v>
      </c>
    </row>
    <row r="214" spans="1:3" ht="33.75" x14ac:dyDescent="0.25">
      <c r="A214" s="13" t="s">
        <v>195</v>
      </c>
      <c r="B214" s="14"/>
      <c r="C214" s="13" t="s">
        <v>196</v>
      </c>
    </row>
  </sheetData>
  <mergeCells count="1">
    <mergeCell ref="A1:C1"/>
  </mergeCells>
  <pageMargins left="0.70866141732283472" right="0.70866141732283472" top="0.74803149606299213" bottom="0.74803149606299213" header="0.31496062992125984" footer="0.31496062992125984"/>
  <pageSetup paperSize="256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Oficina 2</dc:creator>
  <cp:lastModifiedBy>Oficina 2</cp:lastModifiedBy>
  <cp:lastPrinted>2018-02-01T15:57:40Z</cp:lastPrinted>
  <dcterms:created xsi:type="dcterms:W3CDTF">2017-06-13T14:47:11Z</dcterms:created>
  <dcterms:modified xsi:type="dcterms:W3CDTF">2018-02-01T15:57:53Z</dcterms:modified>
</cp:coreProperties>
</file>